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998 Production Tracking - Offi" sheetId="1" r:id="rId1"/>
  </sheets>
  <definedNames>
    <definedName name="_xlnm.Print_Area" localSheetId="0">'1998 Production Tracking - Offi'!$A$1:$M$43</definedName>
  </definedNames>
  <calcPr fullCalcOnLoad="1"/>
</workbook>
</file>

<file path=xl/sharedStrings.xml><?xml version="1.0" encoding="utf-8"?>
<sst xmlns="http://schemas.openxmlformats.org/spreadsheetml/2006/main" count="271" uniqueCount="35">
  <si>
    <t xml:space="preserve"> </t>
  </si>
  <si>
    <t>May</t>
  </si>
  <si>
    <t>June</t>
  </si>
  <si>
    <t>July</t>
  </si>
  <si>
    <t>Year End</t>
  </si>
  <si>
    <t>Written</t>
  </si>
  <si>
    <t>Listing</t>
  </si>
  <si>
    <t>Volume</t>
  </si>
  <si>
    <t>Sales</t>
  </si>
  <si>
    <t>Closed</t>
  </si>
  <si>
    <t>Commission</t>
  </si>
  <si>
    <t>Paid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</si>
  <si>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</si>
  <si>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</si>
  <si>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</si>
  <si>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</si>
  <si>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</si>
  <si>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</si>
  <si>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</si>
  <si>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</si>
  <si>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</si>
  <si>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Transactions</t>
  </si>
  <si>
    <t>Total</t>
  </si>
  <si>
    <t>Month</t>
  </si>
  <si>
    <t>Year To Date</t>
  </si>
  <si>
    <t>Referral Paid</t>
  </si>
  <si>
    <t xml:space="preserve">Objective </t>
  </si>
  <si>
    <t>Business Plan to Actual</t>
  </si>
  <si>
    <t>1 mo/12 yr</t>
  </si>
  <si>
    <t>1 mo / 12 yr</t>
  </si>
  <si>
    <t>$1,000,000 yr</t>
  </si>
  <si>
    <t>2 mo / 24 yr</t>
  </si>
  <si>
    <t>$2,000,000 yr</t>
  </si>
  <si>
    <t>$4,000 (3.5% @ 70%)</t>
  </si>
  <si>
    <t>Example Business Plan to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</si>
</sst>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$&quot;#,##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6" fontId="7" fillId="0" borderId="10" xfId="44" applyNumberFormat="1" applyFont="1" applyFill="1" applyBorder="1" applyAlignment="1">
      <alignment horizontal="center" vertical="center"/>
    </xf>
    <xf numFmtId="6" fontId="7" fillId="0" borderId="15" xfId="44" applyNumberFormat="1" applyFont="1" applyFill="1" applyBorder="1" applyAlignment="1">
      <alignment horizontal="center" vertical="center"/>
    </xf>
    <xf numFmtId="1" fontId="7" fillId="0" borderId="16" xfId="44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8" fontId="7" fillId="0" borderId="15" xfId="44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6" fontId="11" fillId="0" borderId="10" xfId="44" applyNumberFormat="1" applyFont="1" applyFill="1" applyBorder="1" applyAlignment="1">
      <alignment horizontal="center" vertical="center"/>
    </xf>
    <xf numFmtId="6" fontId="11" fillId="0" borderId="15" xfId="44" applyNumberFormat="1" applyFont="1" applyFill="1" applyBorder="1" applyAlignment="1">
      <alignment horizontal="center" vertical="center"/>
    </xf>
    <xf numFmtId="1" fontId="11" fillId="0" borderId="10" xfId="44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8" fontId="11" fillId="0" borderId="15" xfId="44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1" fontId="11" fillId="0" borderId="15" xfId="0" applyNumberFormat="1" applyFont="1" applyBorder="1" applyAlignment="1">
      <alignment horizontal="center" vertical="center"/>
    </xf>
    <xf numFmtId="6" fontId="11" fillId="0" borderId="15" xfId="44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11" fillId="0" borderId="16" xfId="0" applyNumberFormat="1" applyFont="1" applyBorder="1" applyAlignment="1">
      <alignment horizontal="center" vertical="center"/>
    </xf>
    <xf numFmtId="6" fontId="11" fillId="0" borderId="16" xfId="44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8" fontId="11" fillId="0" borderId="16" xfId="44" applyFont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8" fontId="11" fillId="0" borderId="15" xfId="44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8" fontId="10" fillId="0" borderId="15" xfId="44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 horizontal="center" vertical="center"/>
    </xf>
    <xf numFmtId="164" fontId="11" fillId="0" borderId="15" xfId="44" applyNumberFormat="1" applyFont="1" applyFill="1" applyBorder="1" applyAlignment="1">
      <alignment horizontal="center" vertical="center"/>
    </xf>
    <xf numFmtId="8" fontId="11" fillId="0" borderId="15" xfId="44" applyNumberFormat="1" applyFont="1" applyFill="1" applyBorder="1" applyAlignment="1">
      <alignment horizontal="center" vertical="center"/>
    </xf>
    <xf numFmtId="164" fontId="11" fillId="0" borderId="15" xfId="44" applyNumberFormat="1" applyFont="1" applyBorder="1" applyAlignment="1">
      <alignment horizontal="center" vertical="center"/>
    </xf>
    <xf numFmtId="164" fontId="11" fillId="0" borderId="16" xfId="44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12" width="25.7109375" style="0" customWidth="1"/>
  </cols>
  <sheetData>
    <row r="1" spans="1:13" ht="33.75">
      <c r="A1" s="4" t="s">
        <v>0</v>
      </c>
      <c r="B1" s="5"/>
      <c r="C1" s="6" t="s">
        <v>0</v>
      </c>
      <c r="D1" s="7"/>
      <c r="E1" s="4" t="s">
        <v>27</v>
      </c>
      <c r="F1" s="8"/>
      <c r="G1" s="9"/>
      <c r="H1" s="7"/>
      <c r="I1" s="7"/>
      <c r="J1" s="7"/>
      <c r="K1" s="7"/>
      <c r="L1" s="7"/>
      <c r="M1" s="7"/>
    </row>
    <row r="2" spans="1:13" ht="20.25">
      <c r="A2" s="10" t="s">
        <v>0</v>
      </c>
      <c r="B2" s="11" t="s">
        <v>0</v>
      </c>
      <c r="C2" s="11" t="s">
        <v>0</v>
      </c>
      <c r="D2" s="12"/>
      <c r="E2" s="12"/>
      <c r="F2" s="11"/>
      <c r="G2" s="12"/>
      <c r="H2" s="12"/>
      <c r="I2" s="12"/>
      <c r="J2" s="12"/>
      <c r="K2" s="12"/>
      <c r="L2" s="12"/>
      <c r="M2" s="7"/>
    </row>
    <row r="3" spans="1:13" ht="20.25">
      <c r="A3" s="10"/>
      <c r="B3" s="13" t="s">
        <v>5</v>
      </c>
      <c r="C3" s="14" t="s">
        <v>5</v>
      </c>
      <c r="D3" s="15" t="s">
        <v>5</v>
      </c>
      <c r="E3" s="14" t="s">
        <v>5</v>
      </c>
      <c r="F3" s="15" t="s">
        <v>5</v>
      </c>
      <c r="G3" s="14" t="s">
        <v>5</v>
      </c>
      <c r="H3" s="15" t="s">
        <v>0</v>
      </c>
      <c r="I3" s="14" t="s">
        <v>0</v>
      </c>
      <c r="J3" s="15" t="s">
        <v>23</v>
      </c>
      <c r="K3" s="16" t="s">
        <v>23</v>
      </c>
      <c r="L3" s="16" t="s">
        <v>24</v>
      </c>
      <c r="M3" s="7"/>
    </row>
    <row r="4" spans="1:13" ht="20.25">
      <c r="A4" s="10" t="s">
        <v>0</v>
      </c>
      <c r="B4" s="13" t="s">
        <v>6</v>
      </c>
      <c r="C4" s="14" t="s">
        <v>8</v>
      </c>
      <c r="D4" s="15" t="s">
        <v>6</v>
      </c>
      <c r="E4" s="14" t="s">
        <v>8</v>
      </c>
      <c r="F4" s="15" t="s">
        <v>22</v>
      </c>
      <c r="G4" s="14" t="s">
        <v>22</v>
      </c>
      <c r="H4" s="15" t="s">
        <v>9</v>
      </c>
      <c r="I4" s="14" t="s">
        <v>9</v>
      </c>
      <c r="J4" s="15" t="s">
        <v>11</v>
      </c>
      <c r="K4" s="14" t="s">
        <v>25</v>
      </c>
      <c r="L4" s="14" t="s">
        <v>11</v>
      </c>
      <c r="M4" s="7"/>
    </row>
    <row r="5" spans="1:13" ht="20.25">
      <c r="A5" s="9" t="s">
        <v>0</v>
      </c>
      <c r="B5" s="17" t="s">
        <v>21</v>
      </c>
      <c r="C5" s="18" t="s">
        <v>21</v>
      </c>
      <c r="D5" s="19" t="s">
        <v>7</v>
      </c>
      <c r="E5" s="18" t="s">
        <v>7</v>
      </c>
      <c r="F5" s="19" t="s">
        <v>21</v>
      </c>
      <c r="G5" s="18" t="s">
        <v>7</v>
      </c>
      <c r="H5" s="19" t="s">
        <v>21</v>
      </c>
      <c r="I5" s="18" t="s">
        <v>7</v>
      </c>
      <c r="J5" s="19" t="s">
        <v>10</v>
      </c>
      <c r="K5" s="18" t="s">
        <v>10</v>
      </c>
      <c r="L5" s="18" t="s">
        <v>10</v>
      </c>
      <c r="M5" s="7"/>
    </row>
    <row r="6" spans="1:15" ht="20.25">
      <c r="A6" s="20" t="s">
        <v>26</v>
      </c>
      <c r="B6" s="21" t="s">
        <v>0</v>
      </c>
      <c r="C6" s="22" t="s">
        <v>0</v>
      </c>
      <c r="D6" s="23" t="s">
        <v>0</v>
      </c>
      <c r="E6" s="24" t="s">
        <v>0</v>
      </c>
      <c r="F6" s="25" t="s">
        <v>0</v>
      </c>
      <c r="G6" s="25" t="s">
        <v>0</v>
      </c>
      <c r="H6" s="26" t="s">
        <v>0</v>
      </c>
      <c r="I6" s="24" t="s">
        <v>0</v>
      </c>
      <c r="J6" s="27" t="s">
        <v>0</v>
      </c>
      <c r="K6" s="27" t="s">
        <v>0</v>
      </c>
      <c r="L6" s="27" t="s">
        <v>0</v>
      </c>
      <c r="M6" s="28"/>
      <c r="N6" s="3"/>
      <c r="O6" s="3"/>
    </row>
    <row r="7" spans="1:24" ht="21">
      <c r="A7" s="20" t="s">
        <v>12</v>
      </c>
      <c r="B7" s="29" t="s">
        <v>0</v>
      </c>
      <c r="C7" s="30" t="s">
        <v>0</v>
      </c>
      <c r="D7" s="31" t="s">
        <v>0</v>
      </c>
      <c r="E7" s="32" t="s">
        <v>0</v>
      </c>
      <c r="F7" s="33" t="s">
        <v>0</v>
      </c>
      <c r="G7" s="32" t="s">
        <v>0</v>
      </c>
      <c r="H7" s="34" t="s">
        <v>0</v>
      </c>
      <c r="I7" s="32" t="s">
        <v>0</v>
      </c>
      <c r="J7" s="35" t="s">
        <v>0</v>
      </c>
      <c r="K7" s="35" t="s">
        <v>0</v>
      </c>
      <c r="L7" s="35" t="s">
        <v>0</v>
      </c>
      <c r="M7" s="36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>
      <c r="A8" s="37" t="s">
        <v>13</v>
      </c>
      <c r="B8" s="38" t="s">
        <v>0</v>
      </c>
      <c r="C8" s="38" t="s">
        <v>0</v>
      </c>
      <c r="D8" s="39" t="s">
        <v>0</v>
      </c>
      <c r="E8" s="39" t="s">
        <v>0</v>
      </c>
      <c r="F8" s="33" t="s">
        <v>0</v>
      </c>
      <c r="G8" s="32" t="s">
        <v>0</v>
      </c>
      <c r="H8" s="40" t="s">
        <v>0</v>
      </c>
      <c r="I8" s="39" t="s">
        <v>0</v>
      </c>
      <c r="J8" s="35" t="s">
        <v>0</v>
      </c>
      <c r="K8" s="35" t="s">
        <v>0</v>
      </c>
      <c r="L8" s="35" t="s">
        <v>0</v>
      </c>
      <c r="M8" s="36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>
      <c r="A9" s="41" t="s">
        <v>14</v>
      </c>
      <c r="B9" s="38" t="s">
        <v>0</v>
      </c>
      <c r="C9" s="38" t="s">
        <v>0</v>
      </c>
      <c r="D9" s="39" t="s">
        <v>0</v>
      </c>
      <c r="E9" s="39" t="s">
        <v>0</v>
      </c>
      <c r="F9" s="33" t="s">
        <v>0</v>
      </c>
      <c r="G9" s="32" t="s">
        <v>0</v>
      </c>
      <c r="H9" s="40" t="s">
        <v>0</v>
      </c>
      <c r="I9" s="39" t="s">
        <v>0</v>
      </c>
      <c r="J9" s="35" t="s">
        <v>0</v>
      </c>
      <c r="K9" s="35" t="s">
        <v>0</v>
      </c>
      <c r="L9" s="35" t="s">
        <v>0</v>
      </c>
      <c r="M9" s="36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>
      <c r="A10" s="37" t="s">
        <v>15</v>
      </c>
      <c r="B10" s="42" t="s">
        <v>0</v>
      </c>
      <c r="C10" s="42" t="s">
        <v>0</v>
      </c>
      <c r="D10" s="43" t="s">
        <v>0</v>
      </c>
      <c r="E10" s="43" t="s">
        <v>0</v>
      </c>
      <c r="F10" s="33" t="s">
        <v>0</v>
      </c>
      <c r="G10" s="32" t="s">
        <v>0</v>
      </c>
      <c r="H10" s="44" t="s">
        <v>0</v>
      </c>
      <c r="I10" s="43" t="s">
        <v>0</v>
      </c>
      <c r="J10" s="45" t="s">
        <v>0</v>
      </c>
      <c r="K10" s="45" t="s">
        <v>0</v>
      </c>
      <c r="L10" s="35" t="s">
        <v>0</v>
      </c>
      <c r="M10" s="3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9.5">
      <c r="A11" s="41" t="s">
        <v>1</v>
      </c>
      <c r="B11" s="38" t="s">
        <v>0</v>
      </c>
      <c r="C11" s="38" t="s">
        <v>0</v>
      </c>
      <c r="D11" s="39" t="s">
        <v>0</v>
      </c>
      <c r="E11" s="39" t="s">
        <v>0</v>
      </c>
      <c r="F11" s="33" t="s">
        <v>0</v>
      </c>
      <c r="G11" s="32" t="s">
        <v>0</v>
      </c>
      <c r="H11" s="40" t="s">
        <v>0</v>
      </c>
      <c r="I11" s="39" t="s">
        <v>0</v>
      </c>
      <c r="J11" s="35" t="s">
        <v>0</v>
      </c>
      <c r="K11" s="35" t="s">
        <v>0</v>
      </c>
      <c r="L11" s="35" t="s">
        <v>0</v>
      </c>
      <c r="M11" s="3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>
      <c r="A12" s="37" t="s">
        <v>2</v>
      </c>
      <c r="B12" s="42" t="s">
        <v>0</v>
      </c>
      <c r="C12" s="42" t="s">
        <v>0</v>
      </c>
      <c r="D12" s="43" t="s">
        <v>0</v>
      </c>
      <c r="E12" s="43" t="s">
        <v>0</v>
      </c>
      <c r="F12" s="33" t="s">
        <v>0</v>
      </c>
      <c r="G12" s="32" t="s">
        <v>0</v>
      </c>
      <c r="H12" s="44" t="s">
        <v>0</v>
      </c>
      <c r="I12" s="43" t="s">
        <v>0</v>
      </c>
      <c r="J12" s="45" t="s">
        <v>0</v>
      </c>
      <c r="K12" s="45" t="s">
        <v>0</v>
      </c>
      <c r="L12" s="35" t="s">
        <v>0</v>
      </c>
      <c r="M12" s="3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>
      <c r="A13" s="41" t="s">
        <v>3</v>
      </c>
      <c r="B13" s="38" t="s">
        <v>0</v>
      </c>
      <c r="C13" s="38" t="s">
        <v>0</v>
      </c>
      <c r="D13" s="39" t="s">
        <v>0</v>
      </c>
      <c r="E13" s="39" t="s">
        <v>0</v>
      </c>
      <c r="F13" s="33" t="s">
        <v>0</v>
      </c>
      <c r="G13" s="32" t="s">
        <v>0</v>
      </c>
      <c r="H13" s="40" t="s">
        <v>0</v>
      </c>
      <c r="I13" s="39" t="s">
        <v>0</v>
      </c>
      <c r="J13" s="35" t="s">
        <v>0</v>
      </c>
      <c r="K13" s="35" t="s">
        <v>0</v>
      </c>
      <c r="L13" s="35" t="s">
        <v>0</v>
      </c>
      <c r="M13" s="3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>
      <c r="A14" s="37" t="s">
        <v>16</v>
      </c>
      <c r="B14" s="42" t="s">
        <v>0</v>
      </c>
      <c r="C14" s="42" t="s">
        <v>0</v>
      </c>
      <c r="D14" s="43" t="s">
        <v>0</v>
      </c>
      <c r="E14" s="43" t="s">
        <v>0</v>
      </c>
      <c r="F14" s="33" t="s">
        <v>0</v>
      </c>
      <c r="G14" s="32" t="s">
        <v>0</v>
      </c>
      <c r="H14" s="44" t="s">
        <v>0</v>
      </c>
      <c r="I14" s="43" t="s">
        <v>0</v>
      </c>
      <c r="J14" s="45" t="s">
        <v>0</v>
      </c>
      <c r="K14" s="45" t="s">
        <v>0</v>
      </c>
      <c r="L14" s="35" t="s">
        <v>0</v>
      </c>
      <c r="M14" s="3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>
      <c r="A15" s="41" t="s">
        <v>17</v>
      </c>
      <c r="B15" s="38" t="s">
        <v>0</v>
      </c>
      <c r="C15" s="38" t="s">
        <v>0</v>
      </c>
      <c r="D15" s="39" t="s">
        <v>0</v>
      </c>
      <c r="E15" s="39" t="s">
        <v>0</v>
      </c>
      <c r="F15" s="33" t="s">
        <v>0</v>
      </c>
      <c r="G15" s="32" t="s">
        <v>0</v>
      </c>
      <c r="H15" s="40" t="s">
        <v>0</v>
      </c>
      <c r="I15" s="39" t="s">
        <v>0</v>
      </c>
      <c r="J15" s="35" t="s">
        <v>0</v>
      </c>
      <c r="K15" s="35" t="s">
        <v>0</v>
      </c>
      <c r="L15" s="35" t="s">
        <v>0</v>
      </c>
      <c r="M15" s="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>
      <c r="A16" s="20" t="s">
        <v>18</v>
      </c>
      <c r="B16" s="38" t="s">
        <v>0</v>
      </c>
      <c r="C16" s="38" t="s">
        <v>0</v>
      </c>
      <c r="D16" s="39" t="s">
        <v>0</v>
      </c>
      <c r="E16" s="39" t="s">
        <v>0</v>
      </c>
      <c r="F16" s="33" t="s">
        <v>0</v>
      </c>
      <c r="G16" s="32" t="s">
        <v>0</v>
      </c>
      <c r="H16" s="40" t="s">
        <v>0</v>
      </c>
      <c r="I16" s="39" t="s">
        <v>0</v>
      </c>
      <c r="J16" s="35" t="s">
        <v>0</v>
      </c>
      <c r="K16" s="35" t="s">
        <v>0</v>
      </c>
      <c r="L16" s="35" t="s">
        <v>0</v>
      </c>
      <c r="M16" s="3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>
      <c r="A17" s="20" t="s">
        <v>19</v>
      </c>
      <c r="B17" s="38" t="s">
        <v>0</v>
      </c>
      <c r="C17" s="38" t="s">
        <v>0</v>
      </c>
      <c r="D17" s="39" t="s">
        <v>0</v>
      </c>
      <c r="E17" s="39" t="s">
        <v>0</v>
      </c>
      <c r="F17" s="33" t="s">
        <v>0</v>
      </c>
      <c r="G17" s="32" t="s">
        <v>0</v>
      </c>
      <c r="H17" s="40" t="s">
        <v>0</v>
      </c>
      <c r="I17" s="39" t="s">
        <v>0</v>
      </c>
      <c r="J17" s="35" t="s">
        <v>0</v>
      </c>
      <c r="K17" s="35" t="s">
        <v>0</v>
      </c>
      <c r="L17" s="35" t="s">
        <v>0</v>
      </c>
      <c r="M17" s="3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>
      <c r="A18" s="20" t="s">
        <v>20</v>
      </c>
      <c r="B18" s="38" t="s">
        <v>0</v>
      </c>
      <c r="C18" s="38" t="s">
        <v>0</v>
      </c>
      <c r="D18" s="39" t="s">
        <v>0</v>
      </c>
      <c r="E18" s="39" t="s">
        <v>0</v>
      </c>
      <c r="F18" s="33" t="s">
        <v>0</v>
      </c>
      <c r="G18" s="32" t="s">
        <v>0</v>
      </c>
      <c r="H18" s="40" t="s">
        <v>0</v>
      </c>
      <c r="I18" s="39" t="s">
        <v>0</v>
      </c>
      <c r="J18" s="35" t="s">
        <v>0</v>
      </c>
      <c r="K18" s="35" t="s">
        <v>0</v>
      </c>
      <c r="L18" s="35" t="s">
        <v>0</v>
      </c>
      <c r="M18" s="3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>
      <c r="A19" s="20" t="s">
        <v>4</v>
      </c>
      <c r="B19" s="30" t="s">
        <v>0</v>
      </c>
      <c r="C19" s="30" t="s">
        <v>0</v>
      </c>
      <c r="D19" s="46" t="s">
        <v>0</v>
      </c>
      <c r="E19" s="46" t="s">
        <v>0</v>
      </c>
      <c r="F19" s="30" t="s">
        <v>0</v>
      </c>
      <c r="G19" s="46" t="s">
        <v>0</v>
      </c>
      <c r="H19" s="47" t="s">
        <v>0</v>
      </c>
      <c r="I19" s="46" t="s">
        <v>0</v>
      </c>
      <c r="J19" s="48" t="str">
        <f>+J18</f>
        <v> </v>
      </c>
      <c r="K19" s="48" t="s">
        <v>0</v>
      </c>
      <c r="L19" s="49" t="str">
        <f>+L18</f>
        <v> </v>
      </c>
      <c r="M19" s="50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33.75">
      <c r="A23" s="4" t="s">
        <v>0</v>
      </c>
      <c r="B23" s="5"/>
      <c r="C23" s="6" t="s">
        <v>0</v>
      </c>
      <c r="D23" s="7"/>
      <c r="E23" s="4" t="s">
        <v>34</v>
      </c>
      <c r="F23" s="8"/>
      <c r="G23" s="9"/>
      <c r="H23" s="7"/>
      <c r="I23" s="7"/>
      <c r="J23" s="7"/>
      <c r="K23" s="7"/>
      <c r="L23" s="7"/>
      <c r="M23" s="7"/>
    </row>
    <row r="24" spans="1:13" ht="20.25">
      <c r="A24" s="10" t="s">
        <v>0</v>
      </c>
      <c r="B24" s="11" t="s">
        <v>0</v>
      </c>
      <c r="C24" s="11" t="s">
        <v>0</v>
      </c>
      <c r="D24" s="12"/>
      <c r="E24" s="12"/>
      <c r="F24" s="11"/>
      <c r="G24" s="12"/>
      <c r="H24" s="12"/>
      <c r="I24" s="12"/>
      <c r="J24" s="12"/>
      <c r="K24" s="12"/>
      <c r="L24" s="12"/>
      <c r="M24" s="7"/>
    </row>
    <row r="25" spans="1:13" ht="20.25">
      <c r="A25" s="10"/>
      <c r="B25" s="13" t="s">
        <v>5</v>
      </c>
      <c r="C25" s="14" t="s">
        <v>5</v>
      </c>
      <c r="D25" s="15" t="s">
        <v>5</v>
      </c>
      <c r="E25" s="14" t="s">
        <v>5</v>
      </c>
      <c r="F25" s="15" t="s">
        <v>5</v>
      </c>
      <c r="G25" s="14" t="s">
        <v>5</v>
      </c>
      <c r="H25" s="15" t="s">
        <v>0</v>
      </c>
      <c r="I25" s="14" t="s">
        <v>0</v>
      </c>
      <c r="J25" s="15" t="s">
        <v>23</v>
      </c>
      <c r="K25" s="16" t="s">
        <v>23</v>
      </c>
      <c r="L25" s="16" t="s">
        <v>24</v>
      </c>
      <c r="M25" s="7"/>
    </row>
    <row r="26" spans="1:13" ht="20.25">
      <c r="A26" s="10" t="s">
        <v>0</v>
      </c>
      <c r="B26" s="13" t="s">
        <v>6</v>
      </c>
      <c r="C26" s="14" t="s">
        <v>8</v>
      </c>
      <c r="D26" s="15" t="s">
        <v>6</v>
      </c>
      <c r="E26" s="14" t="s">
        <v>8</v>
      </c>
      <c r="F26" s="15" t="s">
        <v>22</v>
      </c>
      <c r="G26" s="14" t="s">
        <v>22</v>
      </c>
      <c r="H26" s="15" t="s">
        <v>9</v>
      </c>
      <c r="I26" s="14" t="s">
        <v>9</v>
      </c>
      <c r="J26" s="15" t="s">
        <v>11</v>
      </c>
      <c r="K26" s="14" t="s">
        <v>25</v>
      </c>
      <c r="L26" s="14" t="s">
        <v>11</v>
      </c>
      <c r="M26" s="7"/>
    </row>
    <row r="27" spans="1:13" ht="20.25">
      <c r="A27" s="9" t="s">
        <v>0</v>
      </c>
      <c r="B27" s="17" t="s">
        <v>21</v>
      </c>
      <c r="C27" s="18" t="s">
        <v>21</v>
      </c>
      <c r="D27" s="19" t="s">
        <v>7</v>
      </c>
      <c r="E27" s="18" t="s">
        <v>7</v>
      </c>
      <c r="F27" s="19" t="s">
        <v>21</v>
      </c>
      <c r="G27" s="18" t="s">
        <v>7</v>
      </c>
      <c r="H27" s="19" t="s">
        <v>21</v>
      </c>
      <c r="I27" s="18" t="s">
        <v>7</v>
      </c>
      <c r="J27" s="19" t="s">
        <v>10</v>
      </c>
      <c r="K27" s="18" t="s">
        <v>10</v>
      </c>
      <c r="L27" s="18" t="s">
        <v>10</v>
      </c>
      <c r="M27" s="7"/>
    </row>
    <row r="28" spans="1:13" ht="20.25">
      <c r="A28" s="20" t="s">
        <v>26</v>
      </c>
      <c r="B28" s="21" t="s">
        <v>28</v>
      </c>
      <c r="C28" s="22" t="s">
        <v>29</v>
      </c>
      <c r="D28" s="23" t="s">
        <v>30</v>
      </c>
      <c r="E28" s="24" t="s">
        <v>30</v>
      </c>
      <c r="F28" s="25" t="s">
        <v>31</v>
      </c>
      <c r="G28" s="25" t="s">
        <v>32</v>
      </c>
      <c r="H28" s="26" t="s">
        <v>31</v>
      </c>
      <c r="I28" s="24" t="s">
        <v>32</v>
      </c>
      <c r="J28" s="51" t="s">
        <v>33</v>
      </c>
      <c r="K28" s="27">
        <v>500</v>
      </c>
      <c r="L28" s="27">
        <v>54000</v>
      </c>
      <c r="M28" s="7"/>
    </row>
    <row r="29" spans="1:13" ht="20.25">
      <c r="A29" s="20" t="s">
        <v>12</v>
      </c>
      <c r="B29" s="29">
        <v>1</v>
      </c>
      <c r="C29" s="30">
        <v>1</v>
      </c>
      <c r="D29" s="52">
        <v>175000</v>
      </c>
      <c r="E29" s="53">
        <v>50000</v>
      </c>
      <c r="F29" s="33">
        <f>+C29+B29</f>
        <v>2</v>
      </c>
      <c r="G29" s="54">
        <f>+E29+D29</f>
        <v>225000</v>
      </c>
      <c r="H29" s="34">
        <v>2</v>
      </c>
      <c r="I29" s="53">
        <v>225000</v>
      </c>
      <c r="J29" s="35">
        <f>+I29*0.035*0.7</f>
        <v>5512.5</v>
      </c>
      <c r="K29" s="35">
        <v>1000</v>
      </c>
      <c r="L29" s="35">
        <f>+K29+J29</f>
        <v>6512.5</v>
      </c>
      <c r="M29" s="7"/>
    </row>
    <row r="30" spans="1:13" ht="18">
      <c r="A30" s="37" t="s">
        <v>13</v>
      </c>
      <c r="B30" s="38">
        <v>1</v>
      </c>
      <c r="C30" s="38">
        <v>0</v>
      </c>
      <c r="D30" s="55">
        <v>65000</v>
      </c>
      <c r="E30" s="55">
        <v>0</v>
      </c>
      <c r="F30" s="33">
        <f>+F29+C30+B30</f>
        <v>3</v>
      </c>
      <c r="G30" s="54">
        <f>+G29+E30+D30</f>
        <v>290000</v>
      </c>
      <c r="H30" s="40">
        <v>1</v>
      </c>
      <c r="I30" s="55">
        <v>290000</v>
      </c>
      <c r="J30" s="35">
        <f>+D30*0.035*0.7</f>
        <v>1592.5</v>
      </c>
      <c r="K30" s="35">
        <v>0</v>
      </c>
      <c r="L30" s="35">
        <f>+L29+K30+J30</f>
        <v>8105</v>
      </c>
      <c r="M30" s="7"/>
    </row>
    <row r="31" spans="1:13" ht="18">
      <c r="A31" s="41" t="s">
        <v>14</v>
      </c>
      <c r="B31" s="38">
        <v>2</v>
      </c>
      <c r="C31" s="38">
        <v>3</v>
      </c>
      <c r="D31" s="55">
        <v>210000</v>
      </c>
      <c r="E31" s="55">
        <v>280000</v>
      </c>
      <c r="F31" s="33">
        <f aca="true" t="shared" si="0" ref="F31:F40">+F30+C31+B31</f>
        <v>8</v>
      </c>
      <c r="G31" s="54">
        <f aca="true" t="shared" si="1" ref="G31:G40">+G30+E31+D31</f>
        <v>780000</v>
      </c>
      <c r="H31" s="40">
        <v>4</v>
      </c>
      <c r="I31" s="55">
        <v>605000</v>
      </c>
      <c r="J31" s="35">
        <f aca="true" t="shared" si="2" ref="J31:J40">+(I31-I30)*0.035*0.7</f>
        <v>7717.500000000001</v>
      </c>
      <c r="K31" s="35">
        <v>0</v>
      </c>
      <c r="L31" s="35">
        <f>+L30+K31+J31</f>
        <v>15822.5</v>
      </c>
      <c r="M31" s="7"/>
    </row>
    <row r="32" spans="1:13" ht="18">
      <c r="A32" s="37" t="s">
        <v>15</v>
      </c>
      <c r="B32" s="42">
        <v>2</v>
      </c>
      <c r="C32" s="42">
        <v>1</v>
      </c>
      <c r="D32" s="56">
        <v>125000</v>
      </c>
      <c r="E32" s="56">
        <v>75000</v>
      </c>
      <c r="F32" s="33">
        <f t="shared" si="0"/>
        <v>11</v>
      </c>
      <c r="G32" s="54">
        <f t="shared" si="1"/>
        <v>980000</v>
      </c>
      <c r="H32" s="44">
        <v>3</v>
      </c>
      <c r="I32" s="56">
        <v>805000</v>
      </c>
      <c r="J32" s="35">
        <f t="shared" si="2"/>
        <v>4900</v>
      </c>
      <c r="K32" s="45">
        <v>1500</v>
      </c>
      <c r="L32" s="35">
        <f aca="true" t="shared" si="3" ref="L32:L39">+L31+K32+J32</f>
        <v>22222.5</v>
      </c>
      <c r="M32" s="7"/>
    </row>
    <row r="33" spans="1:13" ht="18">
      <c r="A33" s="41" t="s">
        <v>1</v>
      </c>
      <c r="B33" s="38">
        <v>0</v>
      </c>
      <c r="C33" s="38">
        <v>3</v>
      </c>
      <c r="D33" s="55">
        <v>0</v>
      </c>
      <c r="E33" s="55">
        <v>330000</v>
      </c>
      <c r="F33" s="33">
        <f t="shared" si="0"/>
        <v>14</v>
      </c>
      <c r="G33" s="54">
        <f t="shared" si="1"/>
        <v>1310000</v>
      </c>
      <c r="H33" s="40">
        <v>3</v>
      </c>
      <c r="I33" s="55">
        <v>1135000</v>
      </c>
      <c r="J33" s="35">
        <f t="shared" si="2"/>
        <v>8085.000000000001</v>
      </c>
      <c r="K33" s="35">
        <v>0</v>
      </c>
      <c r="L33" s="35">
        <f t="shared" si="3"/>
        <v>30307.5</v>
      </c>
      <c r="M33" s="7"/>
    </row>
    <row r="34" spans="1:13" ht="18">
      <c r="A34" s="37" t="s">
        <v>2</v>
      </c>
      <c r="B34" s="42">
        <v>1</v>
      </c>
      <c r="C34" s="42">
        <v>1</v>
      </c>
      <c r="D34" s="56">
        <v>80000</v>
      </c>
      <c r="E34" s="56">
        <v>90000</v>
      </c>
      <c r="F34" s="33">
        <f t="shared" si="0"/>
        <v>16</v>
      </c>
      <c r="G34" s="54">
        <f t="shared" si="1"/>
        <v>1480000</v>
      </c>
      <c r="H34" s="44">
        <v>1</v>
      </c>
      <c r="I34" s="56">
        <v>1215000</v>
      </c>
      <c r="J34" s="35">
        <f t="shared" si="2"/>
        <v>1960.0000000000002</v>
      </c>
      <c r="K34" s="45">
        <v>0</v>
      </c>
      <c r="L34" s="35">
        <f t="shared" si="3"/>
        <v>32267.5</v>
      </c>
      <c r="M34" s="7"/>
    </row>
    <row r="35" spans="1:13" ht="18">
      <c r="A35" s="41" t="s">
        <v>3</v>
      </c>
      <c r="B35" s="38">
        <v>1</v>
      </c>
      <c r="C35" s="38">
        <v>3</v>
      </c>
      <c r="D35" s="55">
        <v>150000</v>
      </c>
      <c r="E35" s="55">
        <v>210000</v>
      </c>
      <c r="F35" s="33">
        <f t="shared" si="0"/>
        <v>20</v>
      </c>
      <c r="G35" s="54">
        <f t="shared" si="1"/>
        <v>1840000</v>
      </c>
      <c r="H35" s="40">
        <v>3</v>
      </c>
      <c r="I35" s="55">
        <v>1425000</v>
      </c>
      <c r="J35" s="35">
        <f t="shared" si="2"/>
        <v>5145</v>
      </c>
      <c r="K35" s="35">
        <v>0</v>
      </c>
      <c r="L35" s="35">
        <f t="shared" si="3"/>
        <v>37412.5</v>
      </c>
      <c r="M35" s="7"/>
    </row>
    <row r="36" spans="1:13" ht="18">
      <c r="A36" s="37" t="s">
        <v>16</v>
      </c>
      <c r="B36" s="42">
        <v>1</v>
      </c>
      <c r="C36" s="42">
        <v>0</v>
      </c>
      <c r="D36" s="56">
        <v>65000</v>
      </c>
      <c r="E36" s="56">
        <v>0</v>
      </c>
      <c r="F36" s="33">
        <f t="shared" si="0"/>
        <v>21</v>
      </c>
      <c r="G36" s="54">
        <f t="shared" si="1"/>
        <v>1905000</v>
      </c>
      <c r="H36" s="44">
        <v>1</v>
      </c>
      <c r="I36" s="56">
        <v>1490000</v>
      </c>
      <c r="J36" s="35">
        <f t="shared" si="2"/>
        <v>1592.5</v>
      </c>
      <c r="K36" s="45">
        <v>575</v>
      </c>
      <c r="L36" s="35">
        <f t="shared" si="3"/>
        <v>39580</v>
      </c>
      <c r="M36" s="7"/>
    </row>
    <row r="37" spans="1:13" ht="18">
      <c r="A37" s="41" t="s">
        <v>17</v>
      </c>
      <c r="B37" s="38">
        <v>2</v>
      </c>
      <c r="C37" s="38">
        <v>1</v>
      </c>
      <c r="D37" s="55">
        <v>145000</v>
      </c>
      <c r="E37" s="55">
        <v>90000</v>
      </c>
      <c r="F37" s="33">
        <f t="shared" si="0"/>
        <v>24</v>
      </c>
      <c r="G37" s="54">
        <f t="shared" si="1"/>
        <v>2140000</v>
      </c>
      <c r="H37" s="40">
        <v>3</v>
      </c>
      <c r="I37" s="55">
        <v>1725000</v>
      </c>
      <c r="J37" s="35">
        <f t="shared" si="2"/>
        <v>5757.5</v>
      </c>
      <c r="K37" s="35">
        <v>0</v>
      </c>
      <c r="L37" s="35">
        <f t="shared" si="3"/>
        <v>45337.5</v>
      </c>
      <c r="M37" s="7"/>
    </row>
    <row r="38" spans="1:13" ht="20.25">
      <c r="A38" s="20" t="s">
        <v>18</v>
      </c>
      <c r="B38" s="38">
        <v>0</v>
      </c>
      <c r="C38" s="38">
        <v>2</v>
      </c>
      <c r="D38" s="55">
        <v>0</v>
      </c>
      <c r="E38" s="55">
        <v>175000</v>
      </c>
      <c r="F38" s="33">
        <f t="shared" si="0"/>
        <v>26</v>
      </c>
      <c r="G38" s="54">
        <f t="shared" si="1"/>
        <v>2315000</v>
      </c>
      <c r="H38" s="40">
        <v>2</v>
      </c>
      <c r="I38" s="55">
        <v>1900000</v>
      </c>
      <c r="J38" s="35">
        <f t="shared" si="2"/>
        <v>4287.5</v>
      </c>
      <c r="K38" s="35">
        <v>0</v>
      </c>
      <c r="L38" s="35">
        <f t="shared" si="3"/>
        <v>49625</v>
      </c>
      <c r="M38" s="7"/>
    </row>
    <row r="39" spans="1:13" ht="20.25">
      <c r="A39" s="20" t="s">
        <v>19</v>
      </c>
      <c r="B39" s="38">
        <v>0</v>
      </c>
      <c r="C39" s="38">
        <v>1</v>
      </c>
      <c r="D39" s="55">
        <v>0</v>
      </c>
      <c r="E39" s="55">
        <v>125000</v>
      </c>
      <c r="F39" s="33">
        <f t="shared" si="0"/>
        <v>27</v>
      </c>
      <c r="G39" s="54">
        <f t="shared" si="1"/>
        <v>2440000</v>
      </c>
      <c r="H39" s="40">
        <v>1</v>
      </c>
      <c r="I39" s="55">
        <v>2025000</v>
      </c>
      <c r="J39" s="35">
        <f t="shared" si="2"/>
        <v>3062.5</v>
      </c>
      <c r="K39" s="35">
        <v>1200</v>
      </c>
      <c r="L39" s="35">
        <f t="shared" si="3"/>
        <v>53887.5</v>
      </c>
      <c r="M39" s="7"/>
    </row>
    <row r="40" spans="1:13" ht="20.25">
      <c r="A40" s="20" t="s">
        <v>20</v>
      </c>
      <c r="B40" s="38">
        <v>1</v>
      </c>
      <c r="C40" s="38">
        <v>0</v>
      </c>
      <c r="D40" s="55">
        <v>195000</v>
      </c>
      <c r="E40" s="55">
        <v>0</v>
      </c>
      <c r="F40" s="33">
        <f t="shared" si="0"/>
        <v>28</v>
      </c>
      <c r="G40" s="54">
        <f t="shared" si="1"/>
        <v>2635000</v>
      </c>
      <c r="H40" s="40">
        <v>1</v>
      </c>
      <c r="I40" s="55">
        <v>2220000</v>
      </c>
      <c r="J40" s="35">
        <f t="shared" si="2"/>
        <v>4777.5</v>
      </c>
      <c r="K40" s="35">
        <v>0</v>
      </c>
      <c r="L40" s="35">
        <f>+L39+K40+J40</f>
        <v>58665</v>
      </c>
      <c r="M40" s="7"/>
    </row>
    <row r="41" spans="1:13" ht="20.25">
      <c r="A41" s="20" t="s">
        <v>4</v>
      </c>
      <c r="B41" s="30">
        <f>SUM(B29:B40)</f>
        <v>12</v>
      </c>
      <c r="C41" s="30">
        <f>SUM(C29:C40)</f>
        <v>16</v>
      </c>
      <c r="D41" s="48">
        <f>SUM(D29:D40)</f>
        <v>1210000</v>
      </c>
      <c r="E41" s="48">
        <f>SUM(E29:E40)</f>
        <v>1425000</v>
      </c>
      <c r="F41" s="33">
        <f>+C41+B41</f>
        <v>28</v>
      </c>
      <c r="G41" s="54">
        <f>+E41+D41</f>
        <v>2635000</v>
      </c>
      <c r="H41" s="30">
        <f>SUM(H29:H40)</f>
        <v>25</v>
      </c>
      <c r="I41" s="48">
        <v>2220000</v>
      </c>
      <c r="J41" s="35">
        <f>SUM(J29:J40)</f>
        <v>54390</v>
      </c>
      <c r="K41" s="48">
        <f>SUM(K29:K40)</f>
        <v>4275</v>
      </c>
      <c r="L41" s="35">
        <f>+K41+J41</f>
        <v>58665</v>
      </c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landscape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RE/MAX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MURRAY</dc:creator>
  <cp:keywords/>
  <dc:description/>
  <cp:lastModifiedBy>Greg Lemon</cp:lastModifiedBy>
  <cp:lastPrinted>2004-07-12T11:31:58Z</cp:lastPrinted>
  <dcterms:created xsi:type="dcterms:W3CDTF">1997-12-22T16:41:14Z</dcterms:created>
  <dcterms:modified xsi:type="dcterms:W3CDTF">2020-03-26T16:11:19Z</dcterms:modified>
  <cp:category/>
  <cp:version/>
  <cp:contentType/>
  <cp:contentStatus/>
</cp:coreProperties>
</file>